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PI Tracker" sheetId="1" state="visible" r:id="rId3"/>
    <sheet name="Summary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<sst xmlns="http://schemas.openxmlformats.org/spreadsheetml/2006/main" count="69" uniqueCount="46">
  <si>
    <t xml:space="preserve">KPI Tracker</t>
  </si>
  <si>
    <t xml:space="preserve">Recurring delivery KPIs tracked against target, with automatic Red Amber Green status</t>
  </si>
  <si>
    <t xml:space="preserve">Instructions: set a Target and Threshold for each KPI. Status calculates automatically: Green if Current meets target, Amber within threshold, Red beyond it.</t>
  </si>
  <si>
    <t xml:space="preserve">KPI</t>
  </si>
  <si>
    <t xml:space="preserve">Category</t>
  </si>
  <si>
    <t xml:space="preserve">Target</t>
  </si>
  <si>
    <t xml:space="preserve">Threshold (Amber Range)</t>
  </si>
  <si>
    <t xml:space="preserve">Current</t>
  </si>
  <si>
    <t xml:space="preserve">Status</t>
  </si>
  <si>
    <t xml:space="preserve">Direction</t>
  </si>
  <si>
    <t xml:space="preserve">Frequency</t>
  </si>
  <si>
    <t xml:space="preserve">Owner</t>
  </si>
  <si>
    <t xml:space="preserve">Trend vs Last Period</t>
  </si>
  <si>
    <t xml:space="preserve">Notes</t>
  </si>
  <si>
    <t xml:space="preserve">Sprint Completion Rate</t>
  </si>
  <si>
    <t xml:space="preserve">Delivery</t>
  </si>
  <si>
    <t xml:space="preserve">Higher</t>
  </si>
  <si>
    <t xml:space="preserve">Sprint</t>
  </si>
  <si>
    <t xml:space="preserve">Programme Manager</t>
  </si>
  <si>
    <t xml:space="preserve">Up</t>
  </si>
  <si>
    <t xml:space="preserve">Release Schedule Variance</t>
  </si>
  <si>
    <t xml:space="preserve">Lower</t>
  </si>
  <si>
    <t xml:space="preserve">Quarterly</t>
  </si>
  <si>
    <t xml:space="preserve">Release Manager</t>
  </si>
  <si>
    <t xml:space="preserve">Down</t>
  </si>
  <si>
    <t xml:space="preserve">Slight slip this quarter</t>
  </si>
  <si>
    <t xml:space="preserve">OKR Completion Rate</t>
  </si>
  <si>
    <t xml:space="preserve">Manual Regression Test Hours</t>
  </si>
  <si>
    <t xml:space="preserve">Quality</t>
  </si>
  <si>
    <t xml:space="preserve">Per Release</t>
  </si>
  <si>
    <t xml:space="preserve">QA Lead</t>
  </si>
  <si>
    <t xml:space="preserve">Automation expansion paying off</t>
  </si>
  <si>
    <t xml:space="preserve">Critical Incidents Post Launch</t>
  </si>
  <si>
    <t xml:space="preserve">Flat</t>
  </si>
  <si>
    <t xml:space="preserve">Leadership Decision Turnaround (days)</t>
  </si>
  <si>
    <t xml:space="preserve">Stakeholder</t>
  </si>
  <si>
    <t xml:space="preserve">Monthly</t>
  </si>
  <si>
    <t xml:space="preserve">Backlog Estimation Variance</t>
  </si>
  <si>
    <t xml:space="preserve">Product Owner</t>
  </si>
  <si>
    <t xml:space="preserve">Team Engagement Score (out of 5)</t>
  </si>
  <si>
    <t xml:space="preserve">Culture</t>
  </si>
  <si>
    <t xml:space="preserve">KPI Summary</t>
  </si>
  <si>
    <t xml:space="preserve">Total KPIs Tracked</t>
  </si>
  <si>
    <t xml:space="preserve">Green</t>
  </si>
  <si>
    <t xml:space="preserve">Amber</t>
  </si>
  <si>
    <t xml:space="preserve">Red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</si>
</sst>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%"/>
    <numFmt numFmtId="166" formatCode="General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1F3864"/>
      <name val="Times New Roman"/>
      <family val="0"/>
      <charset val="1"/>
    </font>
    <font>
      <i val="true"/>
      <sz val="10"/>
      <color rgb="FF595959"/>
      <name val="Times New Roman"/>
      <family val="0"/>
      <charset val="1"/>
    </font>
    <font>
      <i val="true"/>
      <sz val="9"/>
      <color rgb="FF595959"/>
      <name val="Times New Roman"/>
      <family val="0"/>
      <charset val="1"/>
    </font>
    <font>
      <b val="true"/>
      <sz val="11"/>
      <color rgb="FFFFFFFF"/>
      <name val="Times New Roman"/>
      <family val="0"/>
      <charset val="1"/>
    </font>
    <font>
      <sz val="10"/>
      <name val="Times New Roman"/>
      <family val="0"/>
      <charset val="1"/>
    </font>
    <font>
      <b val="true"/>
      <sz val="11"/>
      <name val="Times New Roman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F2F2F2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0" fillId="3" borderId="1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1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>
          <bgColor rgb="FFD9EAD3"/>
        </patternFill>
      </fill>
    </dxf>
    <dxf>
      <fill>
        <patternFill>
          <bgColor rgb="FFFFF2CC"/>
        </patternFill>
      </fill>
    </dxf>
    <dxf>
      <fill>
        <patternFill>
          <bgColor rgb="FFF4CCCC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2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EAD3"/>
      <rgbColor rgb="FFFFFF99"/>
      <rgbColor rgb="FF99CCFF"/>
      <rgbColor rgb="FFFF99CC"/>
      <rgbColor rgb="FFCC99FF"/>
      <rgbColor rgb="FFF4CCCC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1F3864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6"/>
    <col collapsed="false" customWidth="true" hidden="false" outlineLevel="0" max="2" min="2" style="0" width="14"/>
    <col collapsed="false" customWidth="true" hidden="false" outlineLevel="0" max="3" min="3" style="0" width="10"/>
    <col collapsed="false" customWidth="true" hidden="false" outlineLevel="0" max="4" min="4" style="0" width="16"/>
    <col collapsed="false" customWidth="true" hidden="false" outlineLevel="0" max="6" min="5" style="0" width="10"/>
    <col collapsed="false" customWidth="true" hidden="false" outlineLevel="0" max="7" min="7" style="0" width="11"/>
    <col collapsed="false" customWidth="true" hidden="false" outlineLevel="0" max="8" min="8" style="0" width="12"/>
    <col collapsed="false" customWidth="true" hidden="false" outlineLevel="0" max="9" min="9" style="0" width="14"/>
    <col collapsed="false" customWidth="true" hidden="false" outlineLevel="0" max="10" min="10" style="0" width="16"/>
    <col collapsed="false" customWidth="true" hidden="false" outlineLevel="0" max="11" min="11" style="0" width="18"/>
  </cols>
  <sheetData>
    <row r="1" customFormat="false" ht="19.7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false" ht="1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5" customFormat="false" ht="25.35" hidden="false" customHeight="false" outlineLevel="0" collapsed="false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4" t="s">
        <v>11</v>
      </c>
      <c r="J5" s="4" t="s">
        <v>12</v>
      </c>
      <c r="K5" s="4" t="s">
        <v>13</v>
      </c>
    </row>
    <row r="6" customFormat="false" ht="28.35" hidden="false" customHeight="false" outlineLevel="0" collapsed="false">
      <c r="A6" s="5" t="s">
        <v>14</v>
      </c>
      <c r="B6" s="5" t="s">
        <v>15</v>
      </c>
      <c r="C6" s="6" t="n">
        <v>0.9</v>
      </c>
      <c r="D6" s="6" t="n">
        <v>0.1</v>
      </c>
      <c r="E6" s="6" t="n">
        <v>0.88</v>
      </c>
      <c r="F6" s="7" t="str">
        <f aca="false">IF(G6="Higher",IF(E6&gt;=C6,"Green",IF(E6&gt;=C6-D6,"Amber","Red")),IF(E6&lt;=C6,"Green",IF(E6&lt;=C6+D6,"Amber","Red")))</f>
        <v>Amber</v>
      </c>
      <c r="G6" s="8" t="s">
        <v>16</v>
      </c>
      <c r="H6" s="8" t="s">
        <v>17</v>
      </c>
      <c r="I6" s="9" t="s">
        <v>18</v>
      </c>
      <c r="J6" s="8" t="s">
        <v>19</v>
      </c>
      <c r="K6" s="9"/>
    </row>
    <row r="7" customFormat="false" ht="28.35" hidden="false" customHeight="false" outlineLevel="0" collapsed="false">
      <c r="A7" s="10" t="s">
        <v>20</v>
      </c>
      <c r="B7" s="10" t="s">
        <v>15</v>
      </c>
      <c r="C7" s="11" t="n">
        <v>0.1</v>
      </c>
      <c r="D7" s="11" t="n">
        <v>0.05</v>
      </c>
      <c r="E7" s="11" t="n">
        <v>0.11</v>
      </c>
      <c r="F7" s="12" t="str">
        <f aca="false">IF(G7="Higher",IF(E7&gt;=C7,"Green",IF(E7&gt;=C7-D7,"Amber","Red")),IF(E7&lt;=C7,"Green",IF(E7&lt;=C7+D7,"Amber","Red")))</f>
        <v>Amber</v>
      </c>
      <c r="G7" s="13" t="s">
        <v>21</v>
      </c>
      <c r="H7" s="13" t="s">
        <v>22</v>
      </c>
      <c r="I7" s="14" t="s">
        <v>23</v>
      </c>
      <c r="J7" s="13" t="s">
        <v>24</v>
      </c>
      <c r="K7" s="14" t="s">
        <v>25</v>
      </c>
    </row>
    <row r="8" customFormat="false" ht="28.35" hidden="false" customHeight="false" outlineLevel="0" collapsed="false">
      <c r="A8" s="5" t="s">
        <v>26</v>
      </c>
      <c r="B8" s="5" t="s">
        <v>15</v>
      </c>
      <c r="C8" s="6" t="n">
        <v>0.85</v>
      </c>
      <c r="D8" s="6" t="n">
        <v>0.1</v>
      </c>
      <c r="E8" s="6" t="n">
        <v>0.9</v>
      </c>
      <c r="F8" s="7" t="str">
        <f aca="false">IF(G8="Higher",IF(E8&gt;=C8,"Green",IF(E8&gt;=C8-D8,"Amber","Red")),IF(E8&lt;=C8,"Green",IF(E8&lt;=C8+D8,"Amber","Red")))</f>
        <v>Green</v>
      </c>
      <c r="G8" s="8" t="s">
        <v>16</v>
      </c>
      <c r="H8" s="8" t="s">
        <v>22</v>
      </c>
      <c r="I8" s="9" t="s">
        <v>18</v>
      </c>
      <c r="J8" s="8" t="s">
        <v>19</v>
      </c>
      <c r="K8" s="9"/>
    </row>
    <row r="9" customFormat="false" ht="28.35" hidden="false" customHeight="false" outlineLevel="0" collapsed="false">
      <c r="A9" s="10" t="s">
        <v>27</v>
      </c>
      <c r="B9" s="10" t="s">
        <v>28</v>
      </c>
      <c r="C9" s="12" t="n">
        <v>40</v>
      </c>
      <c r="D9" s="12" t="n">
        <v>10</v>
      </c>
      <c r="E9" s="12" t="n">
        <v>37</v>
      </c>
      <c r="F9" s="12" t="str">
        <f aca="false">IF(G9="Higher",IF(E9&gt;=C9,"Green",IF(E9&gt;=C9-D9,"Amber","Red")),IF(E9&lt;=C9,"Green",IF(E9&lt;=C9+D9,"Amber","Red")))</f>
        <v>Green</v>
      </c>
      <c r="G9" s="13" t="s">
        <v>21</v>
      </c>
      <c r="H9" s="13" t="s">
        <v>29</v>
      </c>
      <c r="I9" s="14" t="s">
        <v>30</v>
      </c>
      <c r="J9" s="13" t="s">
        <v>24</v>
      </c>
      <c r="K9" s="14" t="s">
        <v>31</v>
      </c>
    </row>
    <row r="10" customFormat="false" ht="15" hidden="false" customHeight="false" outlineLevel="0" collapsed="false">
      <c r="A10" s="5" t="s">
        <v>32</v>
      </c>
      <c r="B10" s="5" t="s">
        <v>28</v>
      </c>
      <c r="C10" s="7" t="n">
        <v>0</v>
      </c>
      <c r="D10" s="7" t="n">
        <v>1</v>
      </c>
      <c r="E10" s="7" t="n">
        <v>0</v>
      </c>
      <c r="F10" s="7" t="str">
        <f aca="false">IF(G10="Higher",IF(E10&gt;=C10,"Green",IF(E10&gt;=C10-D10,"Amber","Red")),IF(E10&lt;=C10,"Green",IF(E10&lt;=C10+D10,"Amber","Red")))</f>
        <v>Green</v>
      </c>
      <c r="G10" s="8" t="s">
        <v>21</v>
      </c>
      <c r="H10" s="8" t="s">
        <v>29</v>
      </c>
      <c r="I10" s="9" t="s">
        <v>30</v>
      </c>
      <c r="J10" s="8" t="s">
        <v>33</v>
      </c>
      <c r="K10" s="9"/>
    </row>
    <row r="11" customFormat="false" ht="28.35" hidden="false" customHeight="false" outlineLevel="0" collapsed="false">
      <c r="A11" s="10" t="s">
        <v>34</v>
      </c>
      <c r="B11" s="10" t="s">
        <v>35</v>
      </c>
      <c r="C11" s="12" t="n">
        <v>5</v>
      </c>
      <c r="D11" s="12" t="n">
        <v>1</v>
      </c>
      <c r="E11" s="12" t="n">
        <v>5.5</v>
      </c>
      <c r="F11" s="12" t="str">
        <f aca="false">IF(G11="Higher",IF(E11&gt;=C11,"Green",IF(E11&gt;=C11-D11,"Amber","Red")),IF(E11&lt;=C11,"Green",IF(E11&lt;=C11+D11,"Amber","Red")))</f>
        <v>Amber</v>
      </c>
      <c r="G11" s="13" t="s">
        <v>21</v>
      </c>
      <c r="H11" s="13" t="s">
        <v>36</v>
      </c>
      <c r="I11" s="14" t="s">
        <v>18</v>
      </c>
      <c r="J11" s="13" t="s">
        <v>33</v>
      </c>
      <c r="K11" s="14"/>
    </row>
    <row r="12" customFormat="false" ht="15" hidden="false" customHeight="false" outlineLevel="0" collapsed="false">
      <c r="A12" s="5" t="s">
        <v>37</v>
      </c>
      <c r="B12" s="5" t="s">
        <v>15</v>
      </c>
      <c r="C12" s="6" t="n">
        <v>0.15</v>
      </c>
      <c r="D12" s="6" t="n">
        <v>0.05</v>
      </c>
      <c r="E12" s="6" t="n">
        <v>0.14</v>
      </c>
      <c r="F12" s="7" t="str">
        <f aca="false">IF(G12="Higher",IF(E12&gt;=C12,"Green",IF(E12&gt;=C12-D12,"Amber","Red")),IF(E12&lt;=C12,"Green",IF(E12&lt;=C12+D12,"Amber","Red")))</f>
        <v>Green</v>
      </c>
      <c r="G12" s="8" t="s">
        <v>21</v>
      </c>
      <c r="H12" s="8" t="s">
        <v>22</v>
      </c>
      <c r="I12" s="9" t="s">
        <v>38</v>
      </c>
      <c r="J12" s="8" t="s">
        <v>19</v>
      </c>
      <c r="K12" s="9"/>
    </row>
    <row r="13" customFormat="false" ht="28.35" hidden="false" customHeight="false" outlineLevel="0" collapsed="false">
      <c r="A13" s="10" t="s">
        <v>39</v>
      </c>
      <c r="B13" s="10" t="s">
        <v>40</v>
      </c>
      <c r="C13" s="12" t="n">
        <v>4</v>
      </c>
      <c r="D13" s="12" t="n">
        <v>0.3</v>
      </c>
      <c r="E13" s="12" t="n">
        <v>3.9</v>
      </c>
      <c r="F13" s="12" t="str">
        <f aca="false">IF(G13="Higher",IF(E13&gt;=C13,"Green",IF(E13&gt;=C13-D13,"Amber","Red")),IF(E13&lt;=C13,"Green",IF(E13&lt;=C13+D13,"Amber","Red")))</f>
        <v>Amber</v>
      </c>
      <c r="G13" s="13" t="s">
        <v>16</v>
      </c>
      <c r="H13" s="13" t="s">
        <v>22</v>
      </c>
      <c r="I13" s="14" t="s">
        <v>18</v>
      </c>
      <c r="J13" s="13" t="s">
        <v>19</v>
      </c>
      <c r="K13" s="14"/>
    </row>
    <row r="14" customFormat="false" ht="15" hidden="false" customHeight="false" outlineLevel="0" collapsed="false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</row>
    <row r="15" customFormat="false" ht="15" hidden="false" customHeight="false" outlineLevel="0" collapsed="false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</row>
    <row r="16" customFormat="false" ht="15" hidden="false" customHeight="false" outlineLevel="0" collapsed="false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</row>
    <row r="17" customFormat="false" ht="15" hidden="false" customHeight="false" outlineLevel="0" collapsed="false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</row>
    <row r="18" customFormat="false" ht="15" hidden="false" customHeight="false" outlineLevel="0" collapsed="false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</row>
    <row r="19" customFormat="false" ht="15" hidden="false" customHeight="false" outlineLevel="0" collapsed="false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</row>
    <row r="20" customFormat="false" ht="15" hidden="false" customHeight="false" outlineLevel="0" collapsed="false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customFormat="false" ht="15" hidden="false" customHeight="false" outlineLevel="0" collapsed="false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</row>
    <row r="22" customFormat="false" ht="15" hidden="false" customHeight="false" outlineLevel="0" collapsed="false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customFormat="false" ht="15" hidden="false" customHeight="false" outlineLevel="0" collapsed="false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</row>
    <row r="24" customFormat="false" ht="15" hidden="false" customHeight="false" outlineLevel="0" collapsed="false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</row>
    <row r="25" customFormat="false" ht="15" hidden="false" customHeight="false" outlineLevel="0" collapsed="false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</row>
    <row r="26" customFormat="false" ht="15" hidden="false" customHeight="false" outlineLevel="0" collapsed="false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customFormat="false" ht="15" hidden="false" customHeight="false" outlineLevel="0" collapsed="false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</row>
  </sheetData>
  <mergeCells count="3">
    <mergeCell ref="A1:K1"/>
    <mergeCell ref="A2:K2"/>
    <mergeCell ref="A3:K3"/>
  </mergeCells>
  <conditionalFormatting sqref="F6:F27">
    <cfRule type="cellIs" priority="2" operator="equal" aboveAverage="0" equalAverage="0" bottom="0" percent="0" rank="0" text="" dxfId="0">
      <formula>"Green"</formula>
    </cfRule>
    <cfRule type="cellIs" priority="3" operator="equal" aboveAverage="0" equalAverage="0" bottom="0" percent="0" rank="0" text="" dxfId="1">
      <formula>"Amber"</formula>
    </cfRule>
    <cfRule type="cellIs" priority="4" operator="equal" aboveAverage="0" equalAverage="0" bottom="0" percent="0" rank="0" text="" dxfId="2">
      <formula>"Red"</formula>
    </cfRule>
  </conditionalFormatting>
  <dataValidations count="3">
    <dataValidation allowBlank="true" errorStyle="stop" operator="between" showDropDown="false" showErrorMessage="false" showInputMessage="false" sqref="G6:G27" type="list">
      <formula1>"Higher,Lower"</formula1>
      <formula2>0</formula2>
    </dataValidation>
    <dataValidation allowBlank="true" errorStyle="stop" operator="between" showDropDown="false" showErrorMessage="false" showInputMessage="false" sqref="H6:H27" type="list">
      <formula1>"Sprint,Weekly,Monthly,Quarterly,Per Release"</formula1>
      <formula2>0</formula2>
    </dataValidation>
    <dataValidation allowBlank="true" errorStyle="stop" operator="between" showDropDown="false" showErrorMessage="false" showInputMessage="false" sqref="J6:J27" type="list">
      <formula1>"Up,Flat,Down"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0"/>
    <col collapsed="false" customWidth="true" hidden="false" outlineLevel="0" max="2" min="2" style="0" width="14"/>
  </cols>
  <sheetData>
    <row r="1" customFormat="false" ht="19.7" hidden="false" customHeight="false" outlineLevel="0" collapsed="false">
      <c r="A1" s="1" t="s">
        <v>41</v>
      </c>
      <c r="B1" s="1"/>
    </row>
    <row r="3" customFormat="false" ht="15" hidden="false" customHeight="false" outlineLevel="0" collapsed="false">
      <c r="A3" s="17" t="s">
        <v>42</v>
      </c>
      <c r="B3" s="18" t="n">
        <f aca="false">COUNTA('KPI Tracker'!A6:A27)</f>
        <v>8</v>
      </c>
    </row>
    <row r="4" customFormat="false" ht="15" hidden="false" customHeight="false" outlineLevel="0" collapsed="false">
      <c r="A4" s="17" t="s">
        <v>43</v>
      </c>
      <c r="B4" s="18" t="n">
        <f aca="false">COUNTIF('KPI Tracker'!F6:F27,"Green")</f>
        <v>4</v>
      </c>
    </row>
    <row r="5" customFormat="false" ht="15" hidden="false" customHeight="false" outlineLevel="0" collapsed="false">
      <c r="A5" s="17" t="s">
        <v>44</v>
      </c>
      <c r="B5" s="18" t="n">
        <f aca="false">COUNTIF('KPI Tracker'!F6:F27,"Amber")</f>
        <v>4</v>
      </c>
    </row>
    <row r="6" customFormat="false" ht="15" hidden="false" customHeight="false" outlineLevel="0" collapsed="false">
      <c r="A6" s="17" t="s">
        <v>45</v>
      </c>
      <c r="B6" s="18" t="n">
        <f aca="false">COUNTIF('KPI Tracker'!F6:F27,"Red")</f>
        <v>0</v>
      </c>
    </row>
  </sheetData>
  <mergeCells count="1">
    <mergeCell ref="A1:B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2026-06-24T22:15:08Z</dcterms:created>
  <dc:creator>openpyxl</dc:creator>
  <dc:description/>
  <dc:language>en-US</dc:language>
  <cp:lastModifiedBy/>
  <dcterms:modified xsi:type="dcterms:W3CDTF">2026-06-24T22:15:08Z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