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rvey Results" sheetId="1" state="visible" r:id="rId3"/>
    <sheet name="Action Plan" sheetId="2" state="visible" r:id="rId4"/>
    <sheet name="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<sst xmlns="http://schemas.openxmlformats.org/spreadsheetml/2006/main" count="78" uniqueCount="68">
  <si>
    <t xml:space="preserve">Employee Engagement Survey Results</t>
  </si>
  <si>
    <t xml:space="preserve">Category scores compared against the previous survey cycle, with gap to benchmark</t>
  </si>
  <si>
    <t xml:space="preserve">Category</t>
  </si>
  <si>
    <t xml:space="preserve">Sample Question</t>
  </si>
  <si>
    <t xml:space="preserve">This Cycle Score (1-5)</t>
  </si>
  <si>
    <t xml:space="preserve">Last Cycle Score (1-5)</t>
  </si>
  <si>
    <t xml:space="preserve">Change</t>
  </si>
  <si>
    <t xml:space="preserve">Benchmark Target</t>
  </si>
  <si>
    <t xml:space="preserve">Gap to Target</t>
  </si>
  <si>
    <t xml:space="preserve">Priority for Action</t>
  </si>
  <si>
    <t xml:space="preserve">Leadership &amp; Direction</t>
  </si>
  <si>
    <t xml:space="preserve">I have confidence in the direction set by leadership</t>
  </si>
  <si>
    <t xml:space="preserve">Career Growth</t>
  </si>
  <si>
    <t xml:space="preserve">I see a clear path for growth in my role</t>
  </si>
  <si>
    <t xml:space="preserve">Recognition</t>
  </si>
  <si>
    <t xml:space="preserve">My contributions are recognised appropriately</t>
  </si>
  <si>
    <t xml:space="preserve">Work-Life Balance</t>
  </si>
  <si>
    <t xml:space="preserve">I am able to maintain a healthy work-life balance</t>
  </si>
  <si>
    <t xml:space="preserve">Team Collaboration</t>
  </si>
  <si>
    <t xml:space="preserve">My team collaborates effectively across roles</t>
  </si>
  <si>
    <t xml:space="preserve">Psychological Safety</t>
  </si>
  <si>
    <t xml:space="preserve">I feel safe raising concerns without negative consequences</t>
  </si>
  <si>
    <t xml:space="preserve">Tools &amp; Resources</t>
  </si>
  <si>
    <t xml:space="preserve">I have the tools and resources I need to do my job well</t>
  </si>
  <si>
    <t xml:space="preserve">Overall Engagement</t>
  </si>
  <si>
    <t xml:space="preserve">Overall, I am engaged and motivated at work</t>
  </si>
  <si>
    <t xml:space="preserve">Improvement Action Tracker</t>
  </si>
  <si>
    <t xml:space="preserve">Actions raised in response to survey results, owned and tracked to completion</t>
  </si>
  <si>
    <t xml:space="preserve">Action</t>
  </si>
  <si>
    <t xml:space="preserve">Owner</t>
  </si>
  <si>
    <t xml:space="preserve">Priority</t>
  </si>
  <si>
    <t xml:space="preserve">Status</t>
  </si>
  <si>
    <t xml:space="preserve">Start Date</t>
  </si>
  <si>
    <t xml:space="preserve">Target Date</t>
  </si>
  <si>
    <t xml:space="preserve">Progress (%)</t>
  </si>
  <si>
    <t xml:space="preserve">Impact Expected</t>
  </si>
  <si>
    <t xml:space="preserve">Introduce quarterly career conversations separate from performance reviews</t>
  </si>
  <si>
    <t xml:space="preserve">Programme Manager</t>
  </si>
  <si>
    <t xml:space="preserve">High</t>
  </si>
  <si>
    <t xml:space="preserve">In Progress</t>
  </si>
  <si>
    <t xml:space="preserve">2026-01-15</t>
  </si>
  <si>
    <t xml:space="preserve">2026-03-31</t>
  </si>
  <si>
    <t xml:space="preserve">Improve perceived growth path clarity</t>
  </si>
  <si>
    <t xml:space="preserve">Run audit of tooling gaps raised in open text feedback</t>
  </si>
  <si>
    <t xml:space="preserve">Engineering Lead</t>
  </si>
  <si>
    <t xml:space="preserve">2026-01-20</t>
  </si>
  <si>
    <t xml:space="preserve">2026-02-28</t>
  </si>
  <si>
    <t xml:space="preserve">Close gaps before next survey cycle</t>
  </si>
  <si>
    <t xml:space="preserve">Launch lightweight peer recognition mechanism</t>
  </si>
  <si>
    <t xml:space="preserve">Medium</t>
  </si>
  <si>
    <t xml:space="preserve">Not Started</t>
  </si>
  <si>
    <t xml:space="preserve">2026-02-01</t>
  </si>
  <si>
    <t xml:space="preserve">2026-04-01</t>
  </si>
  <si>
    <t xml:space="preserve">Increase day to day recognition visibility</t>
  </si>
  <si>
    <t xml:space="preserve">Run culture code workshop focused on raising concerns safely</t>
  </si>
  <si>
    <t xml:space="preserve">Completed</t>
  </si>
  <si>
    <t xml:space="preserve">2025-11-01</t>
  </si>
  <si>
    <t xml:space="preserve">2025-12-15</t>
  </si>
  <si>
    <t xml:space="preserve">Reverse the score decline seen this cycle</t>
  </si>
  <si>
    <t xml:space="preserve">Engagement Summary</t>
  </si>
  <si>
    <t xml:space="preserve">Quick view of survey movement and action plan progress</t>
  </si>
  <si>
    <t xml:space="preserve">Average Score This Cycle</t>
  </si>
  <si>
    <t xml:space="preserve">Average Score Last Cycle</t>
  </si>
  <si>
    <t xml:space="preserve">Categories Improved</t>
  </si>
  <si>
    <t xml:space="preserve">Categories Declined</t>
  </si>
  <si>
    <t xml:space="preserve">High Priority Gaps</t>
  </si>
  <si>
    <t xml:space="preserve">Actions In Progress</t>
  </si>
  <si>
    <t xml:space="preserve">Actions Completed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</si>
</sst>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1F3864"/>
      <name val="Times New Roman"/>
      <family val="0"/>
      <charset val="1"/>
    </font>
    <font>
      <i val="true"/>
      <sz val="10"/>
      <color rgb="FF595959"/>
      <name val="Times New Roman"/>
      <family val="0"/>
      <charset val="1"/>
    </font>
    <font>
      <b val="true"/>
      <sz val="10"/>
      <color rgb="FFFFFFFF"/>
      <name val="Times New Roman"/>
      <family val="0"/>
      <charset val="1"/>
    </font>
    <font>
      <sz val="10"/>
      <name val="Times New Roman"/>
      <family val="0"/>
      <charset val="1"/>
    </font>
    <font>
      <b val="true"/>
      <sz val="11"/>
      <name val="Times New Roman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F4CCCC"/>
        </patternFill>
      </fill>
    </dxf>
    <dxf>
      <fill>
        <patternFill>
          <bgColor rgb="FFFFF2CC"/>
        </patternFill>
      </fill>
    </dxf>
    <dxf>
      <fill>
        <patternFill>
          <bgColor rgb="FFD9EAD3"/>
        </patternFill>
      </fill>
    </dxf>
    <dxf>
      <fill>
        <patternFill>
          <bgColor rgb="FFD9D9D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9595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"/>
    <col collapsed="false" customWidth="true" hidden="false" outlineLevel="0" max="2" min="2" style="0" width="32"/>
    <col collapsed="false" customWidth="true" hidden="false" outlineLevel="0" max="4" min="3" style="0" width="16"/>
    <col collapsed="false" customWidth="true" hidden="false" outlineLevel="0" max="5" min="5" style="0" width="10"/>
    <col collapsed="false" customWidth="true" hidden="false" outlineLevel="0" max="6" min="6" style="0" width="14"/>
    <col collapsed="false" customWidth="true" hidden="false" outlineLevel="0" max="7" min="7" style="0" width="12"/>
    <col collapsed="false" customWidth="true" hidden="false" outlineLevel="0" max="8" min="8" style="0" width="16"/>
  </cols>
  <sheetData>
    <row r="1" customFormat="false" ht="19.7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23.8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customFormat="false" ht="23.85" hidden="false" customHeight="false" outlineLevel="0" collapsed="false">
      <c r="A5" s="4" t="s">
        <v>10</v>
      </c>
      <c r="B5" s="4" t="s">
        <v>11</v>
      </c>
      <c r="C5" s="5" t="n">
        <v>4.1</v>
      </c>
      <c r="D5" s="5" t="n">
        <v>3.8</v>
      </c>
      <c r="E5" s="6" t="n">
        <f aca="false">ROUND(C5-D5,2)</f>
        <v>0.3</v>
      </c>
      <c r="F5" s="5" t="n">
        <v>4</v>
      </c>
      <c r="G5" s="6" t="n">
        <f aca="false">ROUND(F5-C5,2)</f>
        <v>-0.1</v>
      </c>
      <c r="H5" s="7" t="str">
        <f aca="false">IF(G5&gt;=0.5,"High",IF(G5&gt;0,"Medium","Low"))</f>
        <v>Low</v>
      </c>
    </row>
    <row r="6" customFormat="false" ht="15" hidden="false" customHeight="false" outlineLevel="0" collapsed="false">
      <c r="A6" s="8" t="s">
        <v>12</v>
      </c>
      <c r="B6" s="8" t="s">
        <v>13</v>
      </c>
      <c r="C6" s="9" t="n">
        <v>3.2</v>
      </c>
      <c r="D6" s="9" t="n">
        <v>3</v>
      </c>
      <c r="E6" s="10" t="n">
        <f aca="false">ROUND(C6-D6,2)</f>
        <v>0.2</v>
      </c>
      <c r="F6" s="9" t="n">
        <v>3.8</v>
      </c>
      <c r="G6" s="10" t="n">
        <f aca="false">ROUND(F6-C6,2)</f>
        <v>0.6</v>
      </c>
      <c r="H6" s="11" t="str">
        <f aca="false">IF(G6&gt;=0.5,"High",IF(G6&gt;0,"Medium","Low"))</f>
        <v>High</v>
      </c>
    </row>
    <row r="7" customFormat="false" ht="23.85" hidden="false" customHeight="false" outlineLevel="0" collapsed="false">
      <c r="A7" s="4" t="s">
        <v>14</v>
      </c>
      <c r="B7" s="4" t="s">
        <v>15</v>
      </c>
      <c r="C7" s="5" t="n">
        <v>3.5</v>
      </c>
      <c r="D7" s="5" t="n">
        <v>3.3</v>
      </c>
      <c r="E7" s="6" t="n">
        <f aca="false">ROUND(C7-D7,2)</f>
        <v>0.2</v>
      </c>
      <c r="F7" s="5" t="n">
        <v>3.8</v>
      </c>
      <c r="G7" s="6" t="n">
        <f aca="false">ROUND(F7-C7,2)</f>
        <v>0.3</v>
      </c>
      <c r="H7" s="7" t="str">
        <f aca="false">IF(G7&gt;=0.5,"High",IF(G7&gt;0,"Medium","Low"))</f>
        <v>Medium</v>
      </c>
    </row>
    <row r="8" customFormat="false" ht="23.85" hidden="false" customHeight="false" outlineLevel="0" collapsed="false">
      <c r="A8" s="8" t="s">
        <v>16</v>
      </c>
      <c r="B8" s="8" t="s">
        <v>17</v>
      </c>
      <c r="C8" s="9" t="n">
        <v>3.9</v>
      </c>
      <c r="D8" s="9" t="n">
        <v>3.6</v>
      </c>
      <c r="E8" s="10" t="n">
        <f aca="false">ROUND(C8-D8,2)</f>
        <v>0.3</v>
      </c>
      <c r="F8" s="9" t="n">
        <v>4</v>
      </c>
      <c r="G8" s="10" t="n">
        <f aca="false">ROUND(F8-C8,2)</f>
        <v>0.1</v>
      </c>
      <c r="H8" s="11" t="str">
        <f aca="false">IF(G8&gt;=0.5,"High",IF(G8&gt;0,"Medium","Low"))</f>
        <v>Medium</v>
      </c>
    </row>
    <row r="9" customFormat="false" ht="23.85" hidden="false" customHeight="false" outlineLevel="0" collapsed="false">
      <c r="A9" s="4" t="s">
        <v>18</v>
      </c>
      <c r="B9" s="4" t="s">
        <v>19</v>
      </c>
      <c r="C9" s="5" t="n">
        <v>4.3</v>
      </c>
      <c r="D9" s="5" t="n">
        <v>4</v>
      </c>
      <c r="E9" s="6" t="n">
        <f aca="false">ROUND(C9-D9,2)</f>
        <v>0.3</v>
      </c>
      <c r="F9" s="5" t="n">
        <v>4</v>
      </c>
      <c r="G9" s="6" t="n">
        <f aca="false">ROUND(F9-C9,2)</f>
        <v>-0.3</v>
      </c>
      <c r="H9" s="7" t="str">
        <f aca="false">IF(G9&gt;=0.5,"High",IF(G9&gt;0,"Medium","Low"))</f>
        <v>Low</v>
      </c>
    </row>
    <row r="10" customFormat="false" ht="23.85" hidden="false" customHeight="false" outlineLevel="0" collapsed="false">
      <c r="A10" s="8" t="s">
        <v>20</v>
      </c>
      <c r="B10" s="8" t="s">
        <v>21</v>
      </c>
      <c r="C10" s="9" t="n">
        <v>3.7</v>
      </c>
      <c r="D10" s="9" t="n">
        <v>3.9</v>
      </c>
      <c r="E10" s="10" t="n">
        <f aca="false">ROUND(C10-D10,2)</f>
        <v>-0.2</v>
      </c>
      <c r="F10" s="9" t="n">
        <v>4</v>
      </c>
      <c r="G10" s="10" t="n">
        <f aca="false">ROUND(F10-C10,2)</f>
        <v>0.3</v>
      </c>
      <c r="H10" s="11" t="str">
        <f aca="false">IF(G10&gt;=0.5,"High",IF(G10&gt;0,"Medium","Low"))</f>
        <v>Medium</v>
      </c>
    </row>
    <row r="11" customFormat="false" ht="23.85" hidden="false" customHeight="false" outlineLevel="0" collapsed="false">
      <c r="A11" s="4" t="s">
        <v>22</v>
      </c>
      <c r="B11" s="4" t="s">
        <v>23</v>
      </c>
      <c r="C11" s="5" t="n">
        <v>3.4</v>
      </c>
      <c r="D11" s="5" t="n">
        <v>3.1</v>
      </c>
      <c r="E11" s="6" t="n">
        <f aca="false">ROUND(C11-D11,2)</f>
        <v>0.3</v>
      </c>
      <c r="F11" s="5" t="n">
        <v>3.8</v>
      </c>
      <c r="G11" s="6" t="n">
        <f aca="false">ROUND(F11-C11,2)</f>
        <v>0.4</v>
      </c>
      <c r="H11" s="7" t="str">
        <f aca="false">IF(G11&gt;=0.5,"High",IF(G11&gt;0,"Medium","Low"))</f>
        <v>Medium</v>
      </c>
    </row>
    <row r="12" customFormat="false" ht="23.85" hidden="false" customHeight="false" outlineLevel="0" collapsed="false">
      <c r="A12" s="8" t="s">
        <v>24</v>
      </c>
      <c r="B12" s="8" t="s">
        <v>25</v>
      </c>
      <c r="C12" s="9" t="n">
        <v>3.8</v>
      </c>
      <c r="D12" s="9" t="n">
        <v>3.5</v>
      </c>
      <c r="E12" s="10" t="n">
        <f aca="false">ROUND(C12-D12,2)</f>
        <v>0.3</v>
      </c>
      <c r="F12" s="9" t="n">
        <v>4</v>
      </c>
      <c r="G12" s="10" t="n">
        <f aca="false">ROUND(F12-C12,2)</f>
        <v>0.2</v>
      </c>
      <c r="H12" s="11" t="str">
        <f aca="false">IF(G12&gt;=0.5,"High",IF(G12&gt;0,"Medium","Low"))</f>
        <v>Medium</v>
      </c>
    </row>
    <row r="13" customFormat="false" ht="1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</row>
    <row r="14" customFormat="false" ht="15" hidden="false" customHeight="false" outlineLevel="0" collapsed="false">
      <c r="A14" s="13"/>
      <c r="B14" s="13"/>
      <c r="C14" s="13"/>
      <c r="D14" s="13"/>
      <c r="E14" s="13"/>
      <c r="F14" s="13"/>
      <c r="G14" s="13"/>
      <c r="H14" s="13"/>
    </row>
    <row r="15" customFormat="false" ht="1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</row>
    <row r="16" customFormat="false" ht="15" hidden="false" customHeight="false" outlineLevel="0" collapsed="false">
      <c r="A16" s="13"/>
      <c r="B16" s="13"/>
      <c r="C16" s="13"/>
      <c r="D16" s="13"/>
      <c r="E16" s="13"/>
      <c r="F16" s="13"/>
      <c r="G16" s="13"/>
      <c r="H16" s="13"/>
    </row>
    <row r="17" customFormat="false" ht="1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</row>
    <row r="18" customFormat="false" ht="15" hidden="false" customHeight="false" outlineLevel="0" collapsed="false">
      <c r="A18" s="13"/>
      <c r="B18" s="13"/>
      <c r="C18" s="13"/>
      <c r="D18" s="13"/>
      <c r="E18" s="13"/>
      <c r="F18" s="13"/>
      <c r="G18" s="13"/>
      <c r="H18" s="13"/>
    </row>
  </sheetData>
  <mergeCells count="2">
    <mergeCell ref="A1:H1"/>
    <mergeCell ref="A2:H2"/>
  </mergeCells>
  <conditionalFormatting sqref="H5:H18">
    <cfRule type="cellIs" priority="2" operator="equal" aboveAverage="0" equalAverage="0" bottom="0" percent="0" rank="0" text="" dxfId="0">
      <formula>"High"</formula>
    </cfRule>
    <cfRule type="cellIs" priority="3" operator="equal" aboveAverage="0" equalAverage="0" bottom="0" percent="0" rank="0" text="" dxfId="1">
      <formula>"Medium"</formula>
    </cfRule>
    <cfRule type="cellIs" priority="4" operator="equal" aboveAverage="0" equalAverage="0" bottom="0" percent="0" rank="0" text="" dxfId="2">
      <formula>"Low"</formula>
    </cfRule>
  </conditionalFormatting>
  <conditionalFormatting sqref="C5:C18">
    <cfRule type="colorScale" priority="5">
      <colorScale>
        <cfvo type="num" val="1"/>
        <cfvo type="num" val="3.5"/>
        <cfvo type="num" val="5"/>
        <color rgb="FFF4CCCC"/>
        <color rgb="FFFFF2CC"/>
        <color rgb="FFD9EAD3"/>
      </colorScale>
    </cfRule>
  </conditionalFormatting>
  <conditionalFormatting sqref="E5:E18">
    <cfRule type="cellIs" priority="6" operator="greaterThan" aboveAverage="0" equalAverage="0" bottom="0" percent="0" rank="0" text="" dxfId="2">
      <formula>0</formula>
    </cfRule>
    <cfRule type="cellIs" priority="7" operator="lessThan" aboveAverage="0" equalAverage="0" bottom="0" percent="0" rank="0" text="" dxfId="0">
      <formula>0</formula>
    </cfRule>
  </conditionalFormatting>
  <dataValidations count="1">
    <dataValidation allowBlank="true" errorStyle="stop" operator="between" showDropDown="false" showErrorMessage="false" showInputMessage="false" sqref="H5:H18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"/>
    <col collapsed="false" customWidth="true" hidden="false" outlineLevel="0" max="2" min="2" style="0" width="32"/>
    <col collapsed="false" customWidth="true" hidden="false" outlineLevel="0" max="3" min="3" style="0" width="14"/>
    <col collapsed="false" customWidth="true" hidden="false" outlineLevel="0" max="4" min="4" style="0" width="10"/>
    <col collapsed="false" customWidth="true" hidden="false" outlineLevel="0" max="8" min="5" style="0" width="12"/>
    <col collapsed="false" customWidth="true" hidden="false" outlineLevel="0" max="9" min="9" style="0" width="24"/>
  </cols>
  <sheetData>
    <row r="1" customFormat="false" ht="19.7" hidden="false" customHeight="false" outlineLevel="0" collapsed="false">
      <c r="A1" s="1" t="s">
        <v>26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27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2</v>
      </c>
      <c r="B4" s="3" t="s">
        <v>28</v>
      </c>
      <c r="C4" s="3" t="s">
        <v>29</v>
      </c>
      <c r="D4" s="3" t="s">
        <v>30</v>
      </c>
      <c r="E4" s="3" t="s">
        <v>31</v>
      </c>
      <c r="F4" s="3" t="s">
        <v>32</v>
      </c>
      <c r="G4" s="3" t="s">
        <v>33</v>
      </c>
      <c r="H4" s="3" t="s">
        <v>34</v>
      </c>
      <c r="I4" s="3" t="s">
        <v>35</v>
      </c>
    </row>
    <row r="5" customFormat="false" ht="23.85" hidden="false" customHeight="false" outlineLevel="0" collapsed="false">
      <c r="A5" s="4" t="s">
        <v>12</v>
      </c>
      <c r="B5" s="4" t="s">
        <v>36</v>
      </c>
      <c r="C5" s="4" t="s">
        <v>37</v>
      </c>
      <c r="D5" s="5" t="s">
        <v>38</v>
      </c>
      <c r="E5" s="5" t="s">
        <v>39</v>
      </c>
      <c r="F5" s="5" t="s">
        <v>40</v>
      </c>
      <c r="G5" s="5" t="s">
        <v>41</v>
      </c>
      <c r="H5" s="14" t="n">
        <v>0.4</v>
      </c>
      <c r="I5" s="4" t="s">
        <v>42</v>
      </c>
    </row>
    <row r="6" customFormat="false" ht="23.85" hidden="false" customHeight="false" outlineLevel="0" collapsed="false">
      <c r="A6" s="8" t="s">
        <v>22</v>
      </c>
      <c r="B6" s="8" t="s">
        <v>43</v>
      </c>
      <c r="C6" s="8" t="s">
        <v>44</v>
      </c>
      <c r="D6" s="9" t="s">
        <v>38</v>
      </c>
      <c r="E6" s="9" t="s">
        <v>39</v>
      </c>
      <c r="F6" s="9" t="s">
        <v>45</v>
      </c>
      <c r="G6" s="9" t="s">
        <v>46</v>
      </c>
      <c r="H6" s="15" t="n">
        <v>0.6</v>
      </c>
      <c r="I6" s="8" t="s">
        <v>47</v>
      </c>
    </row>
    <row r="7" customFormat="false" ht="23.85" hidden="false" customHeight="false" outlineLevel="0" collapsed="false">
      <c r="A7" s="4" t="s">
        <v>14</v>
      </c>
      <c r="B7" s="4" t="s">
        <v>48</v>
      </c>
      <c r="C7" s="4" t="s">
        <v>37</v>
      </c>
      <c r="D7" s="5" t="s">
        <v>49</v>
      </c>
      <c r="E7" s="5" t="s">
        <v>50</v>
      </c>
      <c r="F7" s="5" t="s">
        <v>51</v>
      </c>
      <c r="G7" s="5" t="s">
        <v>52</v>
      </c>
      <c r="H7" s="14" t="n">
        <v>0</v>
      </c>
      <c r="I7" s="4" t="s">
        <v>53</v>
      </c>
    </row>
    <row r="8" customFormat="false" ht="23.85" hidden="false" customHeight="false" outlineLevel="0" collapsed="false">
      <c r="A8" s="8" t="s">
        <v>20</v>
      </c>
      <c r="B8" s="8" t="s">
        <v>54</v>
      </c>
      <c r="C8" s="8" t="s">
        <v>37</v>
      </c>
      <c r="D8" s="9" t="s">
        <v>49</v>
      </c>
      <c r="E8" s="9" t="s">
        <v>55</v>
      </c>
      <c r="F8" s="9" t="s">
        <v>56</v>
      </c>
      <c r="G8" s="9" t="s">
        <v>57</v>
      </c>
      <c r="H8" s="15" t="n">
        <v>1</v>
      </c>
      <c r="I8" s="8" t="s">
        <v>58</v>
      </c>
    </row>
    <row r="9" customFormat="false" ht="15" hidden="false" customHeight="false" outlineLevel="0" collapsed="false">
      <c r="A9" s="12"/>
      <c r="B9" s="12"/>
      <c r="C9" s="12"/>
      <c r="D9" s="12"/>
      <c r="E9" s="12"/>
      <c r="F9" s="12"/>
      <c r="G9" s="12"/>
      <c r="H9" s="12"/>
      <c r="I9" s="12"/>
    </row>
    <row r="10" customFormat="false" ht="15" hidden="false" customHeight="false" outlineLevel="0" collapsed="false">
      <c r="A10" s="13"/>
      <c r="B10" s="13"/>
      <c r="C10" s="13"/>
      <c r="D10" s="13"/>
      <c r="E10" s="13"/>
      <c r="F10" s="13"/>
      <c r="G10" s="13"/>
      <c r="H10" s="13"/>
      <c r="I10" s="13"/>
    </row>
    <row r="11" customFormat="false" ht="15" hidden="false" customHeight="false" outlineLevel="0" collapsed="false">
      <c r="A11" s="12"/>
      <c r="B11" s="12"/>
      <c r="C11" s="12"/>
      <c r="D11" s="12"/>
      <c r="E11" s="12"/>
      <c r="F11" s="12"/>
      <c r="G11" s="12"/>
      <c r="H11" s="12"/>
      <c r="I11" s="12"/>
    </row>
    <row r="12" customFormat="false" ht="15" hidden="false" customHeight="false" outlineLevel="0" collapsed="false">
      <c r="A12" s="13"/>
      <c r="B12" s="13"/>
      <c r="C12" s="13"/>
      <c r="D12" s="13"/>
      <c r="E12" s="13"/>
      <c r="F12" s="13"/>
      <c r="G12" s="13"/>
      <c r="H12" s="13"/>
      <c r="I12" s="13"/>
    </row>
    <row r="13" customFormat="false" ht="15" hidden="false" customHeight="false" outlineLevel="0" collapsed="false">
      <c r="A13" s="12"/>
      <c r="B13" s="12"/>
      <c r="C13" s="12"/>
      <c r="D13" s="12"/>
      <c r="E13" s="12"/>
      <c r="F13" s="12"/>
      <c r="G13" s="12"/>
      <c r="H13" s="12"/>
      <c r="I13" s="12"/>
    </row>
    <row r="14" customFormat="false" ht="15" hidden="false" customHeight="false" outlineLevel="0" collapsed="false">
      <c r="A14" s="13"/>
      <c r="B14" s="13"/>
      <c r="C14" s="13"/>
      <c r="D14" s="13"/>
      <c r="E14" s="13"/>
      <c r="F14" s="13"/>
      <c r="G14" s="13"/>
      <c r="H14" s="13"/>
      <c r="I14" s="13"/>
    </row>
    <row r="15" customFormat="false" ht="15" hidden="false" customHeight="false" outlineLevel="0" collapsed="false">
      <c r="A15" s="12"/>
      <c r="B15" s="12"/>
      <c r="C15" s="12"/>
      <c r="D15" s="12"/>
      <c r="E15" s="12"/>
      <c r="F15" s="12"/>
      <c r="G15" s="12"/>
      <c r="H15" s="12"/>
      <c r="I15" s="12"/>
    </row>
    <row r="16" customFormat="false" ht="15" hidden="false" customHeight="false" outlineLevel="0" collapsed="false">
      <c r="A16" s="13"/>
      <c r="B16" s="13"/>
      <c r="C16" s="13"/>
      <c r="D16" s="13"/>
      <c r="E16" s="13"/>
      <c r="F16" s="13"/>
      <c r="G16" s="13"/>
      <c r="H16" s="13"/>
      <c r="I16" s="13"/>
    </row>
    <row r="17" customFormat="false" ht="15" hidden="false" customHeight="false" outlineLevel="0" collapsed="false">
      <c r="A17" s="12"/>
      <c r="B17" s="12"/>
      <c r="C17" s="12"/>
      <c r="D17" s="12"/>
      <c r="E17" s="12"/>
      <c r="F17" s="12"/>
      <c r="G17" s="12"/>
      <c r="H17" s="12"/>
      <c r="I17" s="12"/>
    </row>
    <row r="18" customFormat="false" ht="15" hidden="false" customHeight="false" outlineLevel="0" collapsed="false">
      <c r="A18" s="13"/>
      <c r="B18" s="13"/>
      <c r="C18" s="13"/>
      <c r="D18" s="13"/>
      <c r="E18" s="13"/>
      <c r="F18" s="13"/>
      <c r="G18" s="13"/>
      <c r="H18" s="13"/>
      <c r="I18" s="13"/>
    </row>
  </sheetData>
  <mergeCells count="2">
    <mergeCell ref="A1:I1"/>
    <mergeCell ref="A2:I2"/>
  </mergeCells>
  <conditionalFormatting sqref="D5:D18">
    <cfRule type="cellIs" priority="2" operator="equal" aboveAverage="0" equalAverage="0" bottom="0" percent="0" rank="0" text="" dxfId="0">
      <formula>"High"</formula>
    </cfRule>
    <cfRule type="cellIs" priority="3" operator="equal" aboveAverage="0" equalAverage="0" bottom="0" percent="0" rank="0" text="" dxfId="1">
      <formula>"Medium"</formula>
    </cfRule>
    <cfRule type="cellIs" priority="4" operator="equal" aboveAverage="0" equalAverage="0" bottom="0" percent="0" rank="0" text="" dxfId="2">
      <formula>"Low"</formula>
    </cfRule>
  </conditionalFormatting>
  <conditionalFormatting sqref="E5:E18">
    <cfRule type="cellIs" priority="5" operator="equal" aboveAverage="0" equalAverage="0" bottom="0" percent="0" rank="0" text="" dxfId="3">
      <formula>"Not Started"</formula>
    </cfRule>
    <cfRule type="cellIs" priority="6" operator="equal" aboveAverage="0" equalAverage="0" bottom="0" percent="0" rank="0" text="" dxfId="1">
      <formula>"In Progress"</formula>
    </cfRule>
    <cfRule type="cellIs" priority="7" operator="equal" aboveAverage="0" equalAverage="0" bottom="0" percent="0" rank="0" text="" dxfId="2">
      <formula>"Completed"</formula>
    </cfRule>
    <cfRule type="cellIs" priority="8" operator="equal" aboveAverage="0" equalAverage="0" bottom="0" percent="0" rank="0" text="" dxfId="0">
      <formula>"On Hold"</formula>
    </cfRule>
  </conditionalFormatting>
  <conditionalFormatting sqref="H5:H18">
    <cfRule type="dataBar" priority="9">
      <dataBar showValue="1" minLength="10" maxLength="90">
        <cfvo type="num" val="0"/>
        <cfvo type="num" val="1"/>
        <color rgb="FF6FA8DC"/>
      </dataBar>
      <extLst>
        <ext xmlns:x14="http://schemas.microsoft.com/office/spreadsheetml/2009/9/main" uri="{B025F937-C7B1-47D3-B67F-A62EFF666E3E}">
          <x14:id>{6541A996-D65E-4E6B-90CD-3ECF2236B967}</x14:id>
        </ext>
      </extLst>
    </cfRule>
  </conditionalFormatting>
  <dataValidations count="2">
    <dataValidation allowBlank="true" errorStyle="stop" operator="between" showDropDown="false" showErrorMessage="false" showInputMessage="false" sqref="D5:D18" type="list">
      <formula1>"High,Medium,Low"</formula1>
      <formula2>0</formula2>
    </dataValidation>
    <dataValidation allowBlank="true" errorStyle="stop" operator="between" showDropDown="false" showErrorMessage="false" showInputMessage="false" sqref="E5:E18" type="list">
      <formula1>"Not Started,In Progress,Completed,On Hold"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541A996-D65E-4E6B-90CD-3ECF2236B967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6FA8DC"/>
              <x14:axisColor rgb="FF000000"/>
            </x14:dataBar>
          </x14:cfRule>
          <xm:sqref>H5:H18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14"/>
  </cols>
  <sheetData>
    <row r="1" customFormat="false" ht="19.7" hidden="false" customHeight="false" outlineLevel="0" collapsed="false">
      <c r="A1" s="1" t="s">
        <v>59</v>
      </c>
      <c r="B1" s="1"/>
    </row>
    <row r="2" customFormat="false" ht="15" hidden="false" customHeight="false" outlineLevel="0" collapsed="false">
      <c r="A2" s="2" t="s">
        <v>60</v>
      </c>
      <c r="B2" s="2"/>
    </row>
    <row r="4" customFormat="false" ht="15" hidden="false" customHeight="false" outlineLevel="0" collapsed="false">
      <c r="A4" s="16" t="s">
        <v>61</v>
      </c>
      <c r="B4" s="17" t="n">
        <f aca="false">ROUND(AVERAGE('Survey Results'!C5:C12),2)</f>
        <v>3.74</v>
      </c>
    </row>
    <row r="5" customFormat="false" ht="15" hidden="false" customHeight="false" outlineLevel="0" collapsed="false">
      <c r="A5" s="16" t="s">
        <v>62</v>
      </c>
      <c r="B5" s="17" t="n">
        <f aca="false">ROUND(AVERAGE('Survey Results'!D5:D12),2)</f>
        <v>3.53</v>
      </c>
    </row>
    <row r="6" customFormat="false" ht="15" hidden="false" customHeight="false" outlineLevel="0" collapsed="false">
      <c r="A6" s="16" t="s">
        <v>63</v>
      </c>
      <c r="B6" s="17" t="n">
        <f aca="false">COUNTIF('Survey Results'!E5:E12,"&gt;0")</f>
        <v>7</v>
      </c>
    </row>
    <row r="7" customFormat="false" ht="15" hidden="false" customHeight="false" outlineLevel="0" collapsed="false">
      <c r="A7" s="16" t="s">
        <v>64</v>
      </c>
      <c r="B7" s="17" t="n">
        <f aca="false">COUNTIF('Survey Results'!E5:E12,"&lt;0")</f>
        <v>1</v>
      </c>
    </row>
    <row r="8" customFormat="false" ht="15" hidden="false" customHeight="false" outlineLevel="0" collapsed="false">
      <c r="A8" s="16" t="s">
        <v>65</v>
      </c>
      <c r="B8" s="17" t="n">
        <f aca="false">COUNTIF('Survey Results'!H5:H12,"High")</f>
        <v>1</v>
      </c>
    </row>
    <row r="9" customFormat="false" ht="15" hidden="false" customHeight="false" outlineLevel="0" collapsed="false">
      <c r="A9" s="16" t="s">
        <v>66</v>
      </c>
      <c r="B9" s="17" t="n">
        <f aca="false">COUNTIF('Action Plan'!E5:E8,"In Progress")</f>
        <v>2</v>
      </c>
    </row>
    <row r="10" customFormat="false" ht="15" hidden="false" customHeight="false" outlineLevel="0" collapsed="false">
      <c r="A10" s="16" t="s">
        <v>67</v>
      </c>
      <c r="B10" s="17" t="n">
        <f aca="false">COUNTIF('Action Plan'!E5:E8,"Completed")</f>
        <v>1</v>
      </c>
    </row>
  </sheetData>
  <mergeCells count="2">
    <mergeCell ref="A1:B1"/>
    <mergeCell ref="A2:B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2026-06-24T22:15:56Z</dcterms:created>
  <dc:creator>openpyxl</dc:creator>
  <dc:description/>
  <dc:language>en-US</dc:language>
  <cp:lastModifiedBy/>
  <dcterms:modified xsi:type="dcterms:W3CDTF">2026-06-24T22:15:56Z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